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116" windowHeight="9792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Tabelle1!$A$1:$J$31</definedName>
  </definedNames>
  <calcPr calcId="145621"/>
</workbook>
</file>

<file path=xl/calcChain.xml><?xml version="1.0" encoding="utf-8"?>
<calcChain xmlns="http://schemas.openxmlformats.org/spreadsheetml/2006/main">
  <c r="D10" i="1" l="1"/>
  <c r="L12" i="1"/>
  <c r="L11" i="1"/>
  <c r="F5" i="1" l="1"/>
  <c r="F7" i="1" s="1"/>
  <c r="G5" i="1" l="1"/>
  <c r="C12" i="1"/>
  <c r="C11" i="1"/>
  <c r="H5" i="1" l="1"/>
  <c r="I5" i="1" s="1"/>
</calcChain>
</file>

<file path=xl/sharedStrings.xml><?xml version="1.0" encoding="utf-8"?>
<sst xmlns="http://schemas.openxmlformats.org/spreadsheetml/2006/main" count="31" uniqueCount="31">
  <si>
    <t>KTG Check</t>
  </si>
  <si>
    <t>Anz. MA</t>
  </si>
  <si>
    <t>Durchschnittslohn</t>
  </si>
  <si>
    <t>JAZ</t>
  </si>
  <si>
    <t>Anz. Std. Krank</t>
  </si>
  <si>
    <t>Sparpotential 8%</t>
  </si>
  <si>
    <t>Jahreslohn in Mt. Lohn</t>
  </si>
  <si>
    <t>Jahr</t>
  </si>
  <si>
    <t>Monat 13</t>
  </si>
  <si>
    <t>Monat 12</t>
  </si>
  <si>
    <t>Die Versicherungslösung kostet aber ca. 8%</t>
  </si>
  <si>
    <t>Somit verbleiben bei der Firma 8%.</t>
  </si>
  <si>
    <t>% Krankheits-abwesenheit</t>
  </si>
  <si>
    <t>Anzahl FTE</t>
  </si>
  <si>
    <t>Lohn-kosten</t>
  </si>
  <si>
    <t>~Einsparung pro Monat</t>
  </si>
  <si>
    <t>*(AHV, ALV, IV, NBU, Nettoaufrechnung)</t>
  </si>
  <si>
    <t>Die Gesamteinsparung in % beträgt ca. 16%*</t>
  </si>
  <si>
    <t xml:space="preserve">Headcount im Jahresschnitt </t>
  </si>
  <si>
    <t>Durchschnittslohn der im Headcount angegeben Population (z.B. ohne GL)</t>
  </si>
  <si>
    <t>Jahresarbeitszeit</t>
  </si>
  <si>
    <t xml:space="preserve">Anteil der krankheitsbedingten Fehlzeiten, ohne Langzeiterkrankungen. </t>
  </si>
  <si>
    <t>Summe der Krankheitsstunden und darunter die "permanent" abwesenden Mitarbeitenden</t>
  </si>
  <si>
    <t>Lohnkosten aufgrund Krankheit, ohne einen Gegenwert an verrichteter Arbeit</t>
  </si>
  <si>
    <t>Jährliche Einsparungen an Sozialleistungen nach der Einführung einer neuen KTG Lösung</t>
  </si>
  <si>
    <t xml:space="preserve">Monatliche Einsparung. Hiermit amortisiere ich die Projektkosten und die monatlich anfallenden Fehlerkorrekturen. </t>
  </si>
  <si>
    <t>= Eingabefelder</t>
  </si>
  <si>
    <t xml:space="preserve">Zurfluh HR Consulting. </t>
  </si>
  <si>
    <t xml:space="preserve">Sollten Sie diese Einsparungen jedes Jahr realisieren wollen und zudem weitere </t>
  </si>
  <si>
    <t xml:space="preserve">Vorteile für die Gesundheit ihrer Mitarbeitenden wünschen, so wenden Sie sich an </t>
  </si>
  <si>
    <t>Hilfsfelder werden nicht gedruckt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</si>
</sst>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FF0000"/>
      <name val="Verdana"/>
      <family val="2"/>
    </font>
    <font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/>
    <xf numFmtId="164" fontId="2" fillId="3" borderId="1" xfId="0" applyNumberFormat="1" applyFont="1" applyFill="1" applyBorder="1"/>
    <xf numFmtId="164" fontId="2" fillId="4" borderId="1" xfId="1" applyNumberFormat="1" applyFont="1" applyFill="1" applyBorder="1"/>
    <xf numFmtId="0" fontId="2" fillId="5" borderId="0" xfId="0" applyFont="1" applyFill="1"/>
    <xf numFmtId="0" fontId="2" fillId="2" borderId="1" xfId="0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0" xfId="1" applyNumberFormat="1" applyFont="1" applyFill="1" applyProtection="1"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/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/>
    </xf>
    <xf numFmtId="164" fontId="2" fillId="2" borderId="1" xfId="1" applyNumberFormat="1" applyFont="1" applyFill="1" applyBorder="1" applyProtection="1">
      <protection locked="0"/>
    </xf>
    <xf numFmtId="0" fontId="3" fillId="5" borderId="0" xfId="0" applyFont="1" applyFill="1"/>
    <xf numFmtId="0" fontId="4" fillId="5" borderId="0" xfId="0" applyFont="1" applyFill="1"/>
    <xf numFmtId="0" fontId="2" fillId="6" borderId="0" xfId="0" applyFont="1" applyFill="1"/>
    <xf numFmtId="164" fontId="2" fillId="6" borderId="0" xfId="1" applyNumberFormat="1" applyFont="1" applyFill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2" fillId="2" borderId="0" xfId="0" applyFont="1" applyFill="1"/>
    <xf numFmtId="0" fontId="2" fillId="5" borderId="0" xfId="0" quotePrefix="1" applyFont="1" applyFill="1"/>
    <xf numFmtId="0" fontId="2" fillId="5" borderId="1" xfId="0" applyFont="1" applyFill="1" applyBorder="1" applyAlignment="1">
      <alignment horizontal="left" vertical="top" wrapText="1" indent="1"/>
    </xf>
    <xf numFmtId="164" fontId="2" fillId="2" borderId="0" xfId="1" applyNumberFormat="1" applyFont="1" applyFill="1" applyAlignment="1" applyProtection="1">
      <alignment horizontal="center"/>
      <protection locked="0"/>
    </xf>
    <xf numFmtId="164" fontId="2" fillId="6" borderId="0" xfId="1" applyNumberFormat="1" applyFont="1" applyFill="1" applyAlignment="1">
      <alignment horizontal="center"/>
    </xf>
    <xf numFmtId="0" fontId="2" fillId="7" borderId="0" xfId="0" applyFont="1" applyFill="1"/>
    <xf numFmtId="164" fontId="2" fillId="7" borderId="0" xfId="1" applyNumberFormat="1" applyFont="1" applyFill="1"/>
    <xf numFmtId="0" fontId="2" fillId="7" borderId="0" xfId="0" applyFont="1" applyFill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9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525780</xdr:colOff>
      <xdr:row>5</xdr:row>
      <xdr:rowOff>114300</xdr:rowOff>
    </xdr:from>
    <xdr:to>
      <xdr:col>7</xdr:col>
      <xdr:colOff>723900</xdr:colOff>
      <xdr:row>7</xdr:row>
      <xdr:rowOff>83820</xdr:rowOff>
    </xdr:to>
    <xdr:sp macro="" textlink="">
      <xdr:nvSpPr>
        <xdr:cNvPr id="2" name="Pfeil nach unten 1"/>
        <xdr:cNvSpPr/>
      </xdr:nvSpPr>
      <xdr:spPr>
        <a:xfrm>
          <a:off x="5585460" y="1737360"/>
          <a:ext cx="198120" cy="3200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129540</xdr:colOff>
      <xdr:row>0</xdr:row>
      <xdr:rowOff>91441</xdr:rowOff>
    </xdr:from>
    <xdr:to>
      <xdr:col>4</xdr:col>
      <xdr:colOff>811847</xdr:colOff>
      <xdr:row>0</xdr:row>
      <xdr:rowOff>815341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91441"/>
          <a:ext cx="3227387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showRowColHeaders="0" tabSelected="1" workbookViewId="0">
      <selection activeCell="Q4" sqref="Q4"/>
    </sheetView>
  </sheetViews>
  <sheetFormatPr baseColWidth="10" defaultColWidth="4.44140625" defaultRowHeight="13.8" x14ac:dyDescent="0.25"/>
  <cols>
    <col min="1" max="1" width="2" style="1" customWidth="1"/>
    <col min="2" max="2" width="9.6640625" style="1" bestFit="1" customWidth="1"/>
    <col min="3" max="3" width="19.5546875" style="1" bestFit="1" customWidth="1"/>
    <col min="4" max="4" width="5.88671875" style="1" bestFit="1" customWidth="1"/>
    <col min="5" max="5" width="15.109375" style="1" customWidth="1"/>
    <col min="6" max="6" width="13.109375" style="1" bestFit="1" customWidth="1"/>
    <col min="7" max="7" width="13.33203125" style="1" bestFit="1" customWidth="1"/>
    <col min="8" max="8" width="15" style="1" customWidth="1"/>
    <col min="9" max="9" width="13.6640625" style="1" bestFit="1" customWidth="1"/>
    <col min="10" max="10" width="4.44140625" style="1"/>
    <col min="11" max="11" width="2.88671875" style="1" customWidth="1"/>
    <col min="12" max="12" width="12.21875" style="1" hidden="1" customWidth="1"/>
    <col min="13" max="16384" width="4.44140625" style="1"/>
  </cols>
  <sheetData>
    <row r="1" spans="1:12" ht="7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L1" s="28" t="s">
        <v>30</v>
      </c>
    </row>
    <row r="2" spans="1:12" ht="17.399999999999999" x14ac:dyDescent="0.3">
      <c r="A2" s="6"/>
      <c r="B2" s="15" t="s">
        <v>0</v>
      </c>
      <c r="C2" s="16"/>
      <c r="D2" s="6"/>
      <c r="E2" s="6"/>
      <c r="F2" s="6"/>
      <c r="G2" s="6"/>
      <c r="H2" s="6"/>
      <c r="I2" s="6"/>
      <c r="J2" s="6"/>
      <c r="L2" s="26"/>
    </row>
    <row r="3" spans="1:12" x14ac:dyDescent="0.25">
      <c r="A3" s="6"/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6"/>
      <c r="L3" s="26"/>
    </row>
    <row r="4" spans="1:12" ht="27.6" x14ac:dyDescent="0.25">
      <c r="A4" s="6"/>
      <c r="B4" s="2" t="s">
        <v>1</v>
      </c>
      <c r="C4" s="2" t="s">
        <v>2</v>
      </c>
      <c r="D4" s="2" t="s">
        <v>3</v>
      </c>
      <c r="E4" s="2" t="s">
        <v>12</v>
      </c>
      <c r="F4" s="2" t="s">
        <v>4</v>
      </c>
      <c r="G4" s="2" t="s">
        <v>14</v>
      </c>
      <c r="H4" s="2" t="s">
        <v>5</v>
      </c>
      <c r="I4" s="2" t="s">
        <v>15</v>
      </c>
      <c r="J4" s="6"/>
      <c r="L4" s="26"/>
    </row>
    <row r="5" spans="1:12" x14ac:dyDescent="0.25">
      <c r="A5" s="6"/>
      <c r="B5" s="7">
        <v>500</v>
      </c>
      <c r="C5" s="14">
        <v>80000</v>
      </c>
      <c r="D5" s="7">
        <v>2132</v>
      </c>
      <c r="E5" s="8">
        <v>2.5000000000000001E-2</v>
      </c>
      <c r="F5" s="3">
        <f>(B5*D5)*E5</f>
        <v>26650</v>
      </c>
      <c r="G5" s="3">
        <f>(C5/D5)*F5</f>
        <v>1000000</v>
      </c>
      <c r="H5" s="4">
        <f>G5*8%</f>
        <v>80000</v>
      </c>
      <c r="I5" s="5">
        <f>H5/12</f>
        <v>6666.666666666667</v>
      </c>
      <c r="J5" s="6"/>
      <c r="L5" s="26"/>
    </row>
    <row r="6" spans="1:12" x14ac:dyDescent="0.25">
      <c r="A6" s="6"/>
      <c r="B6" s="6"/>
      <c r="C6" s="6"/>
      <c r="D6" s="6"/>
      <c r="E6" s="6"/>
      <c r="F6" s="19" t="s">
        <v>13</v>
      </c>
      <c r="G6" s="6"/>
      <c r="H6" s="6"/>
      <c r="I6" s="6"/>
      <c r="J6" s="6"/>
      <c r="L6" s="26"/>
    </row>
    <row r="7" spans="1:12" x14ac:dyDescent="0.25">
      <c r="A7" s="6"/>
      <c r="B7" s="6"/>
      <c r="C7" s="6"/>
      <c r="D7" s="6"/>
      <c r="E7" s="6"/>
      <c r="F7" s="20">
        <f>F5/D5</f>
        <v>12.5</v>
      </c>
      <c r="G7" s="6"/>
      <c r="H7" s="6"/>
      <c r="I7" s="6"/>
      <c r="J7" s="6"/>
      <c r="L7" s="26"/>
    </row>
    <row r="8" spans="1:12" x14ac:dyDescent="0.25">
      <c r="A8" s="6"/>
      <c r="B8" s="6"/>
      <c r="C8" s="6"/>
      <c r="D8" s="6"/>
      <c r="E8" s="6"/>
      <c r="F8" s="6"/>
      <c r="G8" s="6"/>
      <c r="H8" s="6"/>
      <c r="I8" s="6"/>
      <c r="J8" s="6"/>
      <c r="L8" s="26"/>
    </row>
    <row r="9" spans="1:12" x14ac:dyDescent="0.25">
      <c r="A9" s="6"/>
      <c r="B9" s="17" t="s">
        <v>6</v>
      </c>
      <c r="C9" s="17"/>
      <c r="D9" s="6"/>
      <c r="E9" s="6"/>
      <c r="F9" s="6"/>
      <c r="G9" s="6"/>
      <c r="H9" s="10" t="s">
        <v>17</v>
      </c>
      <c r="I9" s="6"/>
      <c r="J9" s="6"/>
      <c r="L9" s="26"/>
    </row>
    <row r="10" spans="1:12" x14ac:dyDescent="0.25">
      <c r="A10" s="6"/>
      <c r="B10" s="17" t="s">
        <v>7</v>
      </c>
      <c r="C10" s="9">
        <v>78000</v>
      </c>
      <c r="D10" s="25" t="str">
        <f>CONCATENATE(L11, " / ",L12)</f>
        <v>78000 / 0</v>
      </c>
      <c r="E10" s="25"/>
      <c r="F10" s="6"/>
      <c r="G10" s="6"/>
      <c r="H10" s="10" t="s">
        <v>10</v>
      </c>
      <c r="I10" s="6"/>
      <c r="J10" s="6"/>
      <c r="L10" s="26"/>
    </row>
    <row r="11" spans="1:12" x14ac:dyDescent="0.25">
      <c r="A11" s="6"/>
      <c r="B11" s="17" t="s">
        <v>8</v>
      </c>
      <c r="C11" s="18">
        <f>C10/13</f>
        <v>6000</v>
      </c>
      <c r="D11" s="24">
        <v>6000</v>
      </c>
      <c r="E11" s="24"/>
      <c r="F11" s="6"/>
      <c r="G11" s="6"/>
      <c r="H11" s="10" t="s">
        <v>11</v>
      </c>
      <c r="I11" s="6"/>
      <c r="J11" s="6"/>
      <c r="L11" s="27">
        <f>D11*13</f>
        <v>78000</v>
      </c>
    </row>
    <row r="12" spans="1:12" x14ac:dyDescent="0.25">
      <c r="A12" s="6"/>
      <c r="B12" s="17" t="s">
        <v>9</v>
      </c>
      <c r="C12" s="18">
        <f>C10/12</f>
        <v>6500</v>
      </c>
      <c r="D12" s="24">
        <v>0</v>
      </c>
      <c r="E12" s="24"/>
      <c r="F12" s="6"/>
      <c r="G12" s="6"/>
      <c r="H12" s="13"/>
      <c r="I12" s="6"/>
      <c r="J12" s="6"/>
      <c r="L12" s="27">
        <f>D12*12</f>
        <v>0</v>
      </c>
    </row>
    <row r="13" spans="1:12" x14ac:dyDescent="0.25">
      <c r="A13" s="6"/>
      <c r="B13" s="6"/>
      <c r="C13" s="6"/>
      <c r="D13" s="6"/>
      <c r="E13" s="6"/>
      <c r="F13" s="6"/>
      <c r="G13" s="6"/>
      <c r="H13" s="13" t="s">
        <v>16</v>
      </c>
      <c r="I13" s="6"/>
      <c r="J13" s="6"/>
      <c r="L13" s="2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L14" s="26"/>
    </row>
    <row r="15" spans="1:12" x14ac:dyDescent="0.25">
      <c r="A15" s="6"/>
      <c r="B15" s="21"/>
      <c r="C15" s="22" t="s">
        <v>26</v>
      </c>
      <c r="D15" s="11"/>
      <c r="E15" s="11"/>
      <c r="F15" s="11"/>
      <c r="G15" s="11"/>
      <c r="H15" s="11"/>
      <c r="I15" s="11"/>
      <c r="J15" s="6"/>
      <c r="L15" s="26"/>
    </row>
    <row r="16" spans="1:12" x14ac:dyDescent="0.25">
      <c r="A16" s="6"/>
      <c r="B16" s="12">
        <v>1</v>
      </c>
      <c r="C16" s="23" t="s">
        <v>18</v>
      </c>
      <c r="D16" s="23"/>
      <c r="E16" s="23"/>
      <c r="F16" s="23"/>
      <c r="G16" s="23"/>
      <c r="H16" s="23"/>
      <c r="I16" s="23"/>
      <c r="J16" s="6"/>
      <c r="L16" s="26"/>
    </row>
    <row r="17" spans="1:12" x14ac:dyDescent="0.25">
      <c r="A17" s="6"/>
      <c r="B17" s="12">
        <v>2</v>
      </c>
      <c r="C17" s="23" t="s">
        <v>19</v>
      </c>
      <c r="D17" s="23"/>
      <c r="E17" s="23"/>
      <c r="F17" s="23"/>
      <c r="G17" s="23"/>
      <c r="H17" s="23"/>
      <c r="I17" s="23"/>
      <c r="J17" s="6"/>
      <c r="L17" s="26"/>
    </row>
    <row r="18" spans="1:12" x14ac:dyDescent="0.25">
      <c r="A18" s="6"/>
      <c r="B18" s="12">
        <v>3</v>
      </c>
      <c r="C18" s="23" t="s">
        <v>20</v>
      </c>
      <c r="D18" s="23"/>
      <c r="E18" s="23"/>
      <c r="F18" s="23"/>
      <c r="G18" s="23"/>
      <c r="H18" s="23"/>
      <c r="I18" s="23"/>
      <c r="J18" s="6"/>
      <c r="L18" s="26"/>
    </row>
    <row r="19" spans="1:12" x14ac:dyDescent="0.25">
      <c r="A19" s="6"/>
      <c r="B19" s="12">
        <v>4</v>
      </c>
      <c r="C19" s="23" t="s">
        <v>21</v>
      </c>
      <c r="D19" s="23"/>
      <c r="E19" s="23"/>
      <c r="F19" s="23"/>
      <c r="G19" s="23"/>
      <c r="H19" s="23"/>
      <c r="I19" s="23"/>
      <c r="J19" s="6"/>
      <c r="L19" s="26"/>
    </row>
    <row r="20" spans="1:12" x14ac:dyDescent="0.25">
      <c r="A20" s="6"/>
      <c r="B20" s="12">
        <v>5</v>
      </c>
      <c r="C20" s="23" t="s">
        <v>22</v>
      </c>
      <c r="D20" s="23"/>
      <c r="E20" s="23"/>
      <c r="F20" s="23"/>
      <c r="G20" s="23"/>
      <c r="H20" s="23"/>
      <c r="I20" s="23"/>
      <c r="J20" s="6"/>
      <c r="L20" s="26"/>
    </row>
    <row r="21" spans="1:12" x14ac:dyDescent="0.25">
      <c r="A21" s="6"/>
      <c r="B21" s="12">
        <v>6</v>
      </c>
      <c r="C21" s="23" t="s">
        <v>23</v>
      </c>
      <c r="D21" s="23"/>
      <c r="E21" s="23"/>
      <c r="F21" s="23"/>
      <c r="G21" s="23"/>
      <c r="H21" s="23"/>
      <c r="I21" s="23"/>
      <c r="J21" s="6"/>
      <c r="L21" s="26"/>
    </row>
    <row r="22" spans="1:12" x14ac:dyDescent="0.25">
      <c r="A22" s="6"/>
      <c r="B22" s="12">
        <v>7</v>
      </c>
      <c r="C22" s="23" t="s">
        <v>24</v>
      </c>
      <c r="D22" s="23"/>
      <c r="E22" s="23"/>
      <c r="F22" s="23"/>
      <c r="G22" s="23"/>
      <c r="H22" s="23"/>
      <c r="I22" s="23"/>
      <c r="J22" s="6"/>
      <c r="L22" s="26"/>
    </row>
    <row r="23" spans="1:12" ht="31.8" customHeight="1" x14ac:dyDescent="0.25">
      <c r="A23" s="6"/>
      <c r="B23" s="12">
        <v>8</v>
      </c>
      <c r="C23" s="23" t="s">
        <v>25</v>
      </c>
      <c r="D23" s="23"/>
      <c r="E23" s="23"/>
      <c r="F23" s="23"/>
      <c r="G23" s="23"/>
      <c r="H23" s="23"/>
      <c r="I23" s="23"/>
      <c r="J23" s="6"/>
      <c r="L23" s="26"/>
    </row>
    <row r="24" spans="1:12" x14ac:dyDescent="0.25">
      <c r="A24" s="6"/>
      <c r="B24" s="6"/>
      <c r="C24" s="11"/>
      <c r="D24" s="11"/>
      <c r="E24" s="11"/>
      <c r="F24" s="11"/>
      <c r="G24" s="11"/>
      <c r="H24" s="11"/>
      <c r="I24" s="11"/>
      <c r="J24" s="6"/>
      <c r="L24" s="26"/>
    </row>
    <row r="25" spans="1:12" x14ac:dyDescent="0.25">
      <c r="A25" s="6"/>
      <c r="B25" s="6"/>
      <c r="C25" s="6" t="s">
        <v>28</v>
      </c>
      <c r="D25" s="6"/>
      <c r="E25" s="6"/>
      <c r="F25" s="6"/>
      <c r="G25" s="6"/>
      <c r="H25" s="6"/>
      <c r="I25" s="6"/>
      <c r="J25" s="6"/>
      <c r="L25" s="26"/>
    </row>
    <row r="26" spans="1:12" x14ac:dyDescent="0.25">
      <c r="A26" s="6"/>
      <c r="B26" s="6"/>
      <c r="C26" s="6" t="s">
        <v>29</v>
      </c>
      <c r="D26" s="6"/>
      <c r="E26" s="6"/>
      <c r="F26" s="6"/>
      <c r="G26" s="6"/>
      <c r="H26" s="6"/>
      <c r="I26" s="6"/>
      <c r="J26" s="6"/>
      <c r="L26" s="26"/>
    </row>
    <row r="27" spans="1:12" x14ac:dyDescent="0.25">
      <c r="A27" s="6"/>
      <c r="B27" s="6"/>
      <c r="C27" s="6" t="s">
        <v>27</v>
      </c>
      <c r="D27" s="6"/>
      <c r="E27" s="6"/>
      <c r="F27" s="6"/>
      <c r="G27" s="6"/>
      <c r="H27" s="6"/>
      <c r="I27" s="6"/>
      <c r="J27" s="6"/>
      <c r="L27" s="2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L28" s="2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L29" s="2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L30" s="2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L31" s="26"/>
    </row>
  </sheetData>
  <sheetProtection password="DEBF" sheet="1" objects="1" scenarios="1"/>
  <mergeCells count="11">
    <mergeCell ref="D10:E10"/>
    <mergeCell ref="D11:E11"/>
    <mergeCell ref="D12:E12"/>
    <mergeCell ref="C21:I21"/>
    <mergeCell ref="C22:I22"/>
    <mergeCell ref="C23:I23"/>
    <mergeCell ref="C16:I16"/>
    <mergeCell ref="C17:I17"/>
    <mergeCell ref="C18:I18"/>
    <mergeCell ref="C19:I19"/>
    <mergeCell ref="C20:I20"/>
  </mergeCells>
  <pageMargins left="0.7" right="0.7" top="0.78740157499999996" bottom="0.78740157499999996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Zurfluh</dc:creator>
  <cp:lastModifiedBy>Peter Zurfluh</cp:lastModifiedBy>
  <cp:lastPrinted>2013-10-30T14:42:07Z</cp:lastPrinted>
  <dcterms:created xsi:type="dcterms:W3CDTF">2013-02-20T15:38:09Z</dcterms:created>
  <dcterms:modified xsi:type="dcterms:W3CDTF">2013-11-01T12:31:05Z</dcterms:modified>
</cp:coreProperties>
</file>